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<sst xmlns="http://schemas.openxmlformats.org/spreadsheetml/2006/main" count="188" uniqueCount="160">
  <si>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</si>
  <si>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</si>
  <si>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</si>
  <si>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</si>
  <si>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</si>
  <si>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</si>
  <si>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</si>
  <si>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</si>
  <si>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</si>
  <si>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</si>
  <si>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</si>
  <si>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</si>
  <si>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</si>
  <si>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</si>
  <si>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</si>
  <si>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</si>
  <si>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</si>
  <si>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</si>
  <si>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</si>
  <si>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</si>
  <si>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</si>
  <si>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</si>
  <si>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</si>
  <si>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</si>
  <si>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</si>
  <si>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</si>
  <si>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</si>
  <si>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</si>
  <si>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</si>
  <si>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</si>
  <si>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</si>
  <si>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</si>
  <si>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</si>
  <si>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</si>
  <si>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</si>
  <si>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</si>
  <si>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</si>
  <si>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</si>
  <si>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</si>
  <si>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</si>
  <si>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</si>
  <si>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</si>
  <si>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</si>
  <si>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</si>
  <si>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</si>
  <si>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</si>
  <si>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</si>
  <si>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</si>
  <si>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</si>
  <si>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</si>
  <si>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</si>
  <si>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</si>
  <si>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</si>
  <si>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</si>
  <si>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</si>
  <si>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</si>
  <si>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</si>
  <si>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</si>
  <si>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</si>
  <si>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</si>
  <si>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</si>
  <si>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</si>
  <si>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</si>
  <si>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</si>
  <si>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</si>
  <si>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</si>
  <si>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</si>
  <si>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</si>
  <si>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</si>
  <si>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</si>
  <si>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</si>
  <si>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</si>
  <si>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</si>
  <si>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</si>
  <si>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</si>
  <si>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</si>
  <si>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</si>
  <si>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</si>
  <si>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</si>
  <si>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</si>
  <si>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</si>
  <si>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</si>
  <si>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</si>
  <si>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</si>
  <si>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</si>
  <si>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</si>
  <si>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</si>
  <si>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</si>
  <si>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</si>
  <si>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</si>
  <si>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</si>
  <si>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</si>
  <si>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</si>
  <si>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</si>
  <si>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</si>
  <si>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</si>
  <si>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</si>
  <si>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</si>
  <si>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</si>
  <si>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</si>
  <si>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</si>
  <si>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</si>
  <si>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</si>
  <si>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</si>
  <si>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</si>
  <si>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</si>
  <si>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</si>
  <si>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</si>
  <si>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</si>
  <si>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</si>
  <si>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</si>
  <si>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</si>
  <si>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</si>
  <si>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</si>
  <si>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</si>
  <si>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</si>
  <si>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</si>
  <si>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</si>
  <si>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</si>
  <si>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</si>
  <si>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</si>
  <si>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</si>
  <si>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</si>
  <si>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</si>
  <si>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</si>
  <si>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Кобеляцький районний суд Полтавської області</t>
  </si>
  <si>
    <t>39200. Полтавська область.м. Кобеляки</t>
  </si>
  <si>
    <t>вул. Шевченка</t>
  </si>
  <si>
    <t>16/25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</si>
  <si>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</si>
  <si>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</si>
  <si>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</si>
  <si>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</si>
  <si>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</si>
  <si>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</si>
  <si>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</si>
  <si>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</si>
  <si>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</si>
  <si>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</si>
  <si>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</si>
  <si>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</si>
  <si>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</si>
  <si>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</si>
  <si>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</si>
  <si>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</si>
  <si>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</si>
  <si>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</si>
  <si>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</si>
  <si>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</si>
  <si>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</si>
  <si>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</si>
  <si>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</si>
  <si>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</si>
  <si>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</si>
  <si>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</si>
  <si>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І.І. Омельченко</t>
  </si>
  <si>
    <t>С.Д. Павленко</t>
  </si>
  <si>
    <t>3-12-34</t>
  </si>
  <si>
    <t>inbox@kb.pl.court.gov.ua</t>
  </si>
  <si>
    <t>3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</si>
</sst>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 t="s">
        <v>128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&amp;L050B83A8&amp;C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875</v>
      </c>
      <c r="D6" s="88">
        <f>SUM(D7,D10,D13,D14,D15,D21,D24,D25,D18,D19,D20)</f>
        <v>748174.1600000004</v>
      </c>
      <c r="E6" s="88">
        <f>SUM(E7,E10,E13,E14,E15,E21,E24,E25,E18,E19,E20)</f>
        <v>654</v>
      </c>
      <c r="F6" s="88">
        <f>SUM(F7,F10,F13,F14,F15,F21,F24,F25,F18,F19,F20)</f>
        <v>554310.5100000001</v>
      </c>
      <c r="G6" s="88">
        <f>SUM(G7,G10,G13,G14,G15,G21,G24,G25,G18,G19,G20)</f>
        <v>28</v>
      </c>
      <c r="H6" s="88">
        <f>SUM(H7,H10,H13,H14,H15,H21,H24,H25,H18,H19,H20)</f>
        <v>23054.01</v>
      </c>
      <c r="I6" s="88">
        <f>SUM(I7,I10,I13,I14,I15,I21,I24,I25,I18,I19,I20)</f>
        <v>74</v>
      </c>
      <c r="J6" s="88">
        <f>SUM(J7,J10,J13,J14,J15,J21,J24,J25,J18,J19,J20)</f>
        <v>84286.62999999999</v>
      </c>
      <c r="K6" s="88">
        <f>SUM(K7,K10,K13,K14,K15,K21,K24,K25,K18,K19,K20)</f>
        <v>113</v>
      </c>
      <c r="L6" s="88">
        <f>SUM(L7,L10,L13,L14,L15,L21,L24,L25,L18,L19,L20)</f>
        <v>83376.80000000002</v>
      </c>
    </row>
    <row r="7" spans="1:12" ht="12.75" customHeight="1">
      <c r="A7" s="86">
        <v>2</v>
      </c>
      <c r="B7" s="89" t="s">
        <v>68</v>
      </c>
      <c r="C7" s="90">
        <v>166</v>
      </c>
      <c r="D7" s="90">
        <v>352454.66</v>
      </c>
      <c r="E7" s="90">
        <v>123</v>
      </c>
      <c r="F7" s="90">
        <v>285289.51</v>
      </c>
      <c r="G7" s="90">
        <v>11</v>
      </c>
      <c r="H7" s="90">
        <v>13568.01</v>
      </c>
      <c r="I7" s="90">
        <v>18</v>
      </c>
      <c r="J7" s="90">
        <v>44701.33</v>
      </c>
      <c r="K7" s="90">
        <v>11</v>
      </c>
      <c r="L7" s="90">
        <v>11924</v>
      </c>
    </row>
    <row r="8" spans="1:12" ht="12.75">
      <c r="A8" s="86">
        <v>3</v>
      </c>
      <c r="B8" s="91" t="s">
        <v>69</v>
      </c>
      <c r="C8" s="90">
        <v>97</v>
      </c>
      <c r="D8" s="90">
        <v>253720.81</v>
      </c>
      <c r="E8" s="90">
        <v>84</v>
      </c>
      <c r="F8" s="90">
        <v>208155.92</v>
      </c>
      <c r="G8" s="90">
        <v>8</v>
      </c>
      <c r="H8" s="90">
        <v>11793.96</v>
      </c>
      <c r="I8" s="90">
        <v>3</v>
      </c>
      <c r="J8" s="90">
        <v>6985.7</v>
      </c>
      <c r="K8" s="90"/>
      <c r="L8" s="90"/>
    </row>
    <row r="9" spans="1:12" ht="12.75">
      <c r="A9" s="86">
        <v>4</v>
      </c>
      <c r="B9" s="91" t="s">
        <v>70</v>
      </c>
      <c r="C9" s="90">
        <v>69</v>
      </c>
      <c r="D9" s="90">
        <v>98733.85</v>
      </c>
      <c r="E9" s="90">
        <v>39</v>
      </c>
      <c r="F9" s="90">
        <v>77133.59</v>
      </c>
      <c r="G9" s="90">
        <v>3</v>
      </c>
      <c r="H9" s="90">
        <v>1774.05</v>
      </c>
      <c r="I9" s="90">
        <v>15</v>
      </c>
      <c r="J9" s="90">
        <v>37715.63</v>
      </c>
      <c r="K9" s="90">
        <v>11</v>
      </c>
      <c r="L9" s="90">
        <v>11924</v>
      </c>
    </row>
    <row r="10" spans="1:12" ht="12.75">
      <c r="A10" s="86">
        <v>5</v>
      </c>
      <c r="B10" s="89" t="s">
        <v>71</v>
      </c>
      <c r="C10" s="90">
        <v>149</v>
      </c>
      <c r="D10" s="90">
        <v>159776.4</v>
      </c>
      <c r="E10" s="90">
        <v>65</v>
      </c>
      <c r="F10" s="90">
        <v>74151.4</v>
      </c>
      <c r="G10" s="90">
        <v>9</v>
      </c>
      <c r="H10" s="90">
        <v>5020.2</v>
      </c>
      <c r="I10" s="90">
        <v>34</v>
      </c>
      <c r="J10" s="90">
        <v>32638.6</v>
      </c>
      <c r="K10" s="90">
        <v>41</v>
      </c>
      <c r="L10" s="90">
        <v>42177</v>
      </c>
    </row>
    <row r="11" spans="1:12" ht="12.75">
      <c r="A11" s="86">
        <v>6</v>
      </c>
      <c r="B11" s="91" t="s">
        <v>72</v>
      </c>
      <c r="C11" s="90">
        <v>8</v>
      </c>
      <c r="D11" s="90">
        <v>19848</v>
      </c>
      <c r="E11" s="90"/>
      <c r="F11" s="90"/>
      <c r="G11" s="90"/>
      <c r="H11" s="90"/>
      <c r="I11" s="90">
        <v>7</v>
      </c>
      <c r="J11" s="90">
        <v>9443.8</v>
      </c>
      <c r="K11" s="90">
        <v>1</v>
      </c>
      <c r="L11" s="90">
        <v>2481</v>
      </c>
    </row>
    <row r="12" spans="1:12" ht="12.75">
      <c r="A12" s="86">
        <v>7</v>
      </c>
      <c r="B12" s="91" t="s">
        <v>73</v>
      </c>
      <c r="C12" s="90">
        <v>141</v>
      </c>
      <c r="D12" s="90">
        <v>139928.4</v>
      </c>
      <c r="E12" s="90">
        <v>65</v>
      </c>
      <c r="F12" s="90">
        <v>74151.4</v>
      </c>
      <c r="G12" s="90">
        <v>9</v>
      </c>
      <c r="H12" s="90">
        <v>5020.2</v>
      </c>
      <c r="I12" s="90">
        <v>27</v>
      </c>
      <c r="J12" s="90">
        <v>23194.8</v>
      </c>
      <c r="K12" s="90">
        <v>40</v>
      </c>
      <c r="L12" s="90">
        <v>39696</v>
      </c>
    </row>
    <row r="13" spans="1:12" ht="12.75">
      <c r="A13" s="86">
        <v>8</v>
      </c>
      <c r="B13" s="89" t="s">
        <v>18</v>
      </c>
      <c r="C13" s="90">
        <v>102</v>
      </c>
      <c r="D13" s="90">
        <v>101224.8</v>
      </c>
      <c r="E13" s="90">
        <v>92</v>
      </c>
      <c r="F13" s="90">
        <v>90979.1999999999</v>
      </c>
      <c r="G13" s="90">
        <v>4</v>
      </c>
      <c r="H13" s="90">
        <v>2481</v>
      </c>
      <c r="I13" s="90">
        <v>2</v>
      </c>
      <c r="J13" s="90">
        <v>1984.8</v>
      </c>
      <c r="K13" s="90">
        <v>3</v>
      </c>
      <c r="L13" s="90">
        <v>2977.2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58</v>
      </c>
      <c r="D15" s="90">
        <v>36222.6</v>
      </c>
      <c r="E15" s="90">
        <v>35</v>
      </c>
      <c r="F15" s="90">
        <v>19557.5</v>
      </c>
      <c r="G15" s="90">
        <v>2</v>
      </c>
      <c r="H15" s="90">
        <v>1488.6</v>
      </c>
      <c r="I15" s="90"/>
      <c r="J15" s="90"/>
      <c r="K15" s="90">
        <v>21</v>
      </c>
      <c r="L15" s="90">
        <v>17118.9</v>
      </c>
    </row>
    <row r="16" spans="1:12" ht="12.75">
      <c r="A16" s="86">
        <v>11</v>
      </c>
      <c r="B16" s="91" t="s">
        <v>72</v>
      </c>
      <c r="C16" s="90">
        <v>10</v>
      </c>
      <c r="D16" s="90">
        <v>12405</v>
      </c>
      <c r="E16" s="90">
        <v>1</v>
      </c>
      <c r="F16" s="90">
        <v>1240.5</v>
      </c>
      <c r="G16" s="90"/>
      <c r="H16" s="90"/>
      <c r="I16" s="90"/>
      <c r="J16" s="90"/>
      <c r="K16" s="90">
        <v>9</v>
      </c>
      <c r="L16" s="90">
        <v>11164.5</v>
      </c>
    </row>
    <row r="17" spans="1:12" ht="12.75">
      <c r="A17" s="86">
        <v>12</v>
      </c>
      <c r="B17" s="91" t="s">
        <v>73</v>
      </c>
      <c r="C17" s="90">
        <v>48</v>
      </c>
      <c r="D17" s="90">
        <v>23817.6</v>
      </c>
      <c r="E17" s="90">
        <v>34</v>
      </c>
      <c r="F17" s="90">
        <v>18317</v>
      </c>
      <c r="G17" s="90">
        <v>2</v>
      </c>
      <c r="H17" s="90">
        <v>1488.6</v>
      </c>
      <c r="I17" s="90"/>
      <c r="J17" s="90"/>
      <c r="K17" s="90">
        <v>12</v>
      </c>
      <c r="L17" s="90">
        <v>5954.4</v>
      </c>
    </row>
    <row r="18" spans="1:12" ht="12.75">
      <c r="A18" s="86">
        <v>13</v>
      </c>
      <c r="B18" s="92" t="s">
        <v>93</v>
      </c>
      <c r="C18" s="90">
        <v>394</v>
      </c>
      <c r="D18" s="90">
        <v>97751.4000000004</v>
      </c>
      <c r="E18" s="90">
        <v>333</v>
      </c>
      <c r="F18" s="90">
        <v>83361.6000000002</v>
      </c>
      <c r="G18" s="90">
        <v>2</v>
      </c>
      <c r="H18" s="90">
        <v>496.2</v>
      </c>
      <c r="I18" s="90">
        <v>20</v>
      </c>
      <c r="J18" s="90">
        <v>4961.9</v>
      </c>
      <c r="K18" s="90">
        <v>37</v>
      </c>
      <c r="L18" s="90">
        <v>9179.70000000001</v>
      </c>
    </row>
    <row r="19" spans="1:12" ht="12.75">
      <c r="A19" s="86">
        <v>14</v>
      </c>
      <c r="B19" s="92" t="s">
        <v>94</v>
      </c>
      <c r="C19" s="90">
        <v>6</v>
      </c>
      <c r="D19" s="90">
        <v>744.3</v>
      </c>
      <c r="E19" s="90">
        <v>6</v>
      </c>
      <c r="F19" s="90">
        <v>971.3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14</v>
      </c>
      <c r="D39" s="88">
        <f>SUM(D40,D47,D48,D49)</f>
        <v>13893.6</v>
      </c>
      <c r="E39" s="88">
        <f>SUM(E40,E47,E48,E49)</f>
        <v>13</v>
      </c>
      <c r="F39" s="88">
        <f>SUM(F40,F47,F48,F49)</f>
        <v>6450.2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1</v>
      </c>
      <c r="L39" s="88">
        <f>SUM(L40,L47,L48,L49)</f>
        <v>992.4</v>
      </c>
    </row>
    <row r="40" spans="1:12" ht="12.75">
      <c r="A40" s="86">
        <v>35</v>
      </c>
      <c r="B40" s="89" t="s">
        <v>79</v>
      </c>
      <c r="C40" s="90">
        <f>SUM(C41,C44)</f>
        <v>14</v>
      </c>
      <c r="D40" s="90">
        <f>SUM(D41,D44)</f>
        <v>13893.6</v>
      </c>
      <c r="E40" s="90">
        <f>SUM(E41,E44)</f>
        <v>13</v>
      </c>
      <c r="F40" s="90">
        <f>SUM(F41,F44)</f>
        <v>6450.2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1</v>
      </c>
      <c r="L40" s="90">
        <f>SUM(L41,L44)</f>
        <v>992.4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14</v>
      </c>
      <c r="D44" s="90">
        <v>13893.6</v>
      </c>
      <c r="E44" s="90">
        <v>13</v>
      </c>
      <c r="F44" s="90">
        <v>6450.2</v>
      </c>
      <c r="G44" s="90"/>
      <c r="H44" s="90"/>
      <c r="I44" s="90"/>
      <c r="J44" s="90"/>
      <c r="K44" s="90">
        <v>1</v>
      </c>
      <c r="L44" s="90">
        <v>992.4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14</v>
      </c>
      <c r="D46" s="90">
        <v>13893.6</v>
      </c>
      <c r="E46" s="90">
        <v>13</v>
      </c>
      <c r="F46" s="90">
        <v>6450.2</v>
      </c>
      <c r="G46" s="90"/>
      <c r="H46" s="90"/>
      <c r="I46" s="90"/>
      <c r="J46" s="90"/>
      <c r="K46" s="90">
        <v>1</v>
      </c>
      <c r="L46" s="90">
        <v>992.4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20</v>
      </c>
      <c r="D50" s="88">
        <f>SUM(D51:D54)</f>
        <v>1786.31</v>
      </c>
      <c r="E50" s="88">
        <f>SUM(E51:E54)</f>
        <v>20</v>
      </c>
      <c r="F50" s="88">
        <f>SUM(F51:F54)</f>
        <v>1786.3899999999999</v>
      </c>
      <c r="G50" s="88">
        <f>SUM(G51:G54)</f>
        <v>0</v>
      </c>
      <c r="H50" s="88">
        <f>SUM(H51:H54)</f>
        <v>0</v>
      </c>
      <c r="I50" s="88">
        <f>SUM(I51:I54)</f>
        <v>2</v>
      </c>
      <c r="J50" s="88">
        <f>SUM(J51:J54)</f>
        <v>148.86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8</v>
      </c>
      <c r="D51" s="90">
        <v>893.15</v>
      </c>
      <c r="E51" s="90">
        <v>8</v>
      </c>
      <c r="F51" s="90">
        <v>893.23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12</v>
      </c>
      <c r="D52" s="90">
        <v>893.16</v>
      </c>
      <c r="E52" s="90">
        <v>12</v>
      </c>
      <c r="F52" s="90">
        <v>893.16</v>
      </c>
      <c r="G52" s="90"/>
      <c r="H52" s="90"/>
      <c r="I52" s="90">
        <v>2</v>
      </c>
      <c r="J52" s="90">
        <v>148.86</v>
      </c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437</v>
      </c>
      <c r="D55" s="88">
        <v>216839.400000001</v>
      </c>
      <c r="E55" s="88">
        <v>244</v>
      </c>
      <c r="F55" s="88">
        <v>121072.7</v>
      </c>
      <c r="G55" s="88"/>
      <c r="H55" s="88"/>
      <c r="I55" s="88">
        <v>414</v>
      </c>
      <c r="J55" s="88">
        <v>205384.620000001</v>
      </c>
      <c r="K55" s="88">
        <v>23</v>
      </c>
      <c r="L55" s="88">
        <v>11412.6</v>
      </c>
    </row>
    <row r="56" spans="1:12" ht="19.5" customHeight="1">
      <c r="A56" s="86">
        <v>51</v>
      </c>
      <c r="B56" s="95" t="s">
        <v>129</v>
      </c>
      <c r="C56" s="88">
        <f>SUM(C6,C28,C39,C50,C55)</f>
        <v>1346</v>
      </c>
      <c r="D56" s="88">
        <f>SUM(D6,D28,D39,D50,D55)</f>
        <v>980693.4700000014</v>
      </c>
      <c r="E56" s="88">
        <f>SUM(E6,E28,E39,E50,E55)</f>
        <v>931</v>
      </c>
      <c r="F56" s="88">
        <f>SUM(F6,F28,F39,F50,F55)</f>
        <v>683619.8</v>
      </c>
      <c r="G56" s="88">
        <f>SUM(G6,G28,G39,G50,G55)</f>
        <v>28</v>
      </c>
      <c r="H56" s="88">
        <f>SUM(H6,H28,H39,H50,H55)</f>
        <v>23054.01</v>
      </c>
      <c r="I56" s="88">
        <f>SUM(I6,I28,I39,I50,I55)</f>
        <v>490</v>
      </c>
      <c r="J56" s="88">
        <f>SUM(J6,J28,J39,J50,J55)</f>
        <v>289820.11000000103</v>
      </c>
      <c r="K56" s="88">
        <f>SUM(K6,K28,K39,K50,K55)</f>
        <v>137</v>
      </c>
      <c r="L56" s="88">
        <f>SUM(L6,L28,L39,L50,L55)</f>
        <v>95781.80000000002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&amp;L050B83A8&amp;CФорма № 10, Підрозділ: Кобеляцький районний суд Полтавської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137</v>
      </c>
      <c r="G5" s="97">
        <f>SUM(G6:G26)</f>
        <v>95781.8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130</v>
      </c>
      <c r="F6" s="98">
        <v>17</v>
      </c>
      <c r="G6" s="99">
        <v>6450.6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131</v>
      </c>
      <c r="F7" s="98">
        <v>1</v>
      </c>
      <c r="G7" s="99">
        <v>2000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132</v>
      </c>
      <c r="F8" s="98">
        <v>62</v>
      </c>
      <c r="G8" s="99">
        <v>45898.5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133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134</v>
      </c>
      <c r="F10" s="98">
        <v>11</v>
      </c>
      <c r="G10" s="99">
        <v>11412.6</v>
      </c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135</v>
      </c>
      <c r="F11" s="98"/>
      <c r="G11" s="99"/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136</v>
      </c>
      <c r="F12" s="98"/>
      <c r="G12" s="99"/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137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138</v>
      </c>
      <c r="F14" s="98">
        <v>24</v>
      </c>
      <c r="G14" s="99">
        <v>17367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139</v>
      </c>
      <c r="F15" s="98"/>
      <c r="G15" s="99"/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140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141</v>
      </c>
      <c r="F17" s="98">
        <v>11</v>
      </c>
      <c r="G17" s="99">
        <v>5458.2</v>
      </c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142</v>
      </c>
      <c r="F18" s="98">
        <v>5</v>
      </c>
      <c r="G18" s="99">
        <v>2481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143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144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145</v>
      </c>
      <c r="F21" s="98">
        <v>1</v>
      </c>
      <c r="G21" s="99">
        <v>1240.5</v>
      </c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146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147</v>
      </c>
      <c r="F23" s="98">
        <v>2</v>
      </c>
      <c r="G23" s="99">
        <v>1984.8</v>
      </c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148</v>
      </c>
      <c r="F24" s="98">
        <v>3</v>
      </c>
      <c r="G24" s="99">
        <v>1488.6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149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150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151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152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153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154</v>
      </c>
      <c r="E32" s="164" t="s">
        <v>155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154</v>
      </c>
      <c r="E34" s="167" t="s">
        <v>156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154</v>
      </c>
      <c r="B37" s="41" t="s">
        <v>55</v>
      </c>
      <c r="C37" s="166" t="s">
        <v>157</v>
      </c>
      <c r="D37" s="166"/>
      <c r="E37" s="39" t="s">
        <v>154</v>
      </c>
      <c r="I37" s="78"/>
      <c r="J37" s="75"/>
      <c r="K37" s="76"/>
    </row>
    <row r="38" spans="1:11" ht="15" customHeight="1">
      <c r="A38" s="77" t="s">
        <v>154</v>
      </c>
      <c r="B38" s="42" t="s">
        <v>56</v>
      </c>
      <c r="C38" s="159" t="s">
        <v>157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158</v>
      </c>
      <c r="D39" s="159"/>
      <c r="F39" s="85" t="s">
        <v>159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  <headerFooter>
    <oddFooter>&amp;L050B83A8&amp;CФорма № 10, Підрозділ: Кобеляцький районний суд Полтавської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2022-11-24T11:52:15Z</cp:lastPrinted>
  <dcterms:created xsi:type="dcterms:W3CDTF">2015-09-09T10:27:32Z</dcterms:created>
  <dcterms:modified xsi:type="dcterms:W3CDTF">2023-02-03T09:18:37Z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10_00532_4.2022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050B83A8</vt:lpwstr>
  </property>
  <property fmtid="{D5CDD505-2E9C-101B-9397-08002B2CF9AE}" pid="10" name="Підрозд">
    <vt:lpwstr>Кобеляцький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770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